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0" windowWidth="1686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<sst xmlns="http://schemas.openxmlformats.org/spreadsheetml/2006/main" count="411" uniqueCount="151">
  <si>
    <t>Possible Points: 14</t>
  </si>
  <si>
    <t>Y</t>
  </si>
  <si>
    <t>Site Selection</t>
  </si>
  <si>
    <t>Brownfield Redevelopment</t>
  </si>
  <si>
    <t>Light Pollution Reduction</t>
  </si>
  <si>
    <t>Innovative Wastewater Technologies</t>
  </si>
  <si>
    <t>Minimum Energy Performance</t>
  </si>
  <si>
    <t>Measurement &amp; Verification</t>
  </si>
  <si>
    <t>Green Power</t>
  </si>
  <si>
    <t>Storage &amp; Collection of Recyclables</t>
  </si>
  <si>
    <t>Rapidly Renewable Materials</t>
  </si>
  <si>
    <t>Certified Wood</t>
  </si>
  <si>
    <t>Minimum IAQ Performance</t>
  </si>
  <si>
    <t>Possible Points: 15</t>
  </si>
  <si>
    <t>Required</t>
  </si>
  <si>
    <t>ISU</t>
  </si>
  <si>
    <t>?</t>
  </si>
  <si>
    <t>N</t>
  </si>
  <si>
    <t>Indoor Chemical &amp; Pollutant Source Control</t>
  </si>
  <si>
    <t>Increased Ventilation</t>
  </si>
  <si>
    <t>Outdoor Air Delivery Monitoring</t>
  </si>
  <si>
    <t>Enhanced Refrigeration Management</t>
  </si>
  <si>
    <t>Enhanced Commissioning</t>
  </si>
  <si>
    <t>Fundamental Refrigerant Management</t>
  </si>
  <si>
    <t>Fundamental Commissioning of Building Energy Systems</t>
  </si>
  <si>
    <t>Development Density &amp; Community Connectivity</t>
  </si>
  <si>
    <t>Construction Activity Pollution Prevention</t>
  </si>
  <si>
    <t>LEED® Accredited Professional</t>
  </si>
  <si>
    <t>Possible</t>
  </si>
  <si>
    <t>Number of Points:</t>
  </si>
  <si>
    <t>Project</t>
  </si>
  <si>
    <t>Point Total:</t>
  </si>
  <si>
    <t>Official Capital Project Title</t>
  </si>
  <si>
    <r>
      <t>Project Checklist</t>
    </r>
    <r>
      <rPr>
        <sz val="10"/>
        <rFont val="Arial"/>
        <family val="2"/>
      </rPr>
      <t xml:space="preserve">  </t>
    </r>
  </si>
  <si>
    <t>Points</t>
  </si>
  <si>
    <t>LEED-NC Rating:</t>
  </si>
  <si>
    <t>P r o j e c t    C a t e g o r y</t>
  </si>
  <si>
    <r>
      <t>Rating Categories</t>
    </r>
  </si>
  <si>
    <t>SS Sustainable Sites</t>
  </si>
  <si>
    <t>WE Water Efficiency</t>
  </si>
  <si>
    <t>SS Prereq 1</t>
  </si>
  <si>
    <t>SS Credit 1</t>
  </si>
  <si>
    <t>SS Credit 2</t>
  </si>
  <si>
    <t>SS Credit 3</t>
  </si>
  <si>
    <t>SS Credit 4.1</t>
  </si>
  <si>
    <t>SS Credit 4.2</t>
  </si>
  <si>
    <t>SS Credit 4.3</t>
  </si>
  <si>
    <t>SS Credit 4.4</t>
  </si>
  <si>
    <t>SS Credit 5.2</t>
  </si>
  <si>
    <t>SS Credit 5.1</t>
  </si>
  <si>
    <t>SS Credit 6.1</t>
  </si>
  <si>
    <r>
      <t>Alternative Transportation</t>
    </r>
    <r>
      <rPr>
        <sz val="6"/>
        <color indexed="10"/>
        <rFont val="Arial Narrow"/>
        <family val="2"/>
      </rPr>
      <t xml:space="preserve"> - Public Transportation Access</t>
    </r>
  </si>
  <si>
    <r>
      <t>Alternative Transportation</t>
    </r>
    <r>
      <rPr>
        <sz val="7"/>
        <rFont val="Arial Narrow"/>
        <family val="2"/>
      </rPr>
      <t xml:space="preserve"> - </t>
    </r>
    <r>
      <rPr>
        <sz val="6"/>
        <rFont val="Arial Narrow"/>
        <family val="2"/>
      </rPr>
      <t>Bicycle Storage &amp; Changing Rooms</t>
    </r>
  </si>
  <si>
    <r>
      <t>Alternative Transportation</t>
    </r>
    <r>
      <rPr>
        <sz val="7"/>
        <rFont val="Arial Narrow"/>
        <family val="2"/>
      </rPr>
      <t xml:space="preserve"> - </t>
    </r>
    <r>
      <rPr>
        <sz val="6"/>
        <rFont val="Arial Narrow"/>
        <family val="2"/>
      </rPr>
      <t>Low-Emitting &amp; Fuel-Efficient Vehicles</t>
    </r>
  </si>
  <si>
    <r>
      <t xml:space="preserve">Alternative Tranportation </t>
    </r>
    <r>
      <rPr>
        <sz val="7"/>
        <rFont val="Arial Narrow"/>
        <family val="2"/>
      </rPr>
      <t xml:space="preserve">- </t>
    </r>
    <r>
      <rPr>
        <sz val="6"/>
        <rFont val="Arial Narrow"/>
        <family val="2"/>
      </rPr>
      <t>Parking Capacity</t>
    </r>
  </si>
  <si>
    <r>
      <t xml:space="preserve">Site Development </t>
    </r>
    <r>
      <rPr>
        <sz val="7"/>
        <rFont val="Arial Narrow"/>
        <family val="2"/>
      </rPr>
      <t xml:space="preserve">- </t>
    </r>
    <r>
      <rPr>
        <sz val="6"/>
        <rFont val="Arial Narrow"/>
        <family val="2"/>
      </rPr>
      <t>Protect or Restore Habitat</t>
    </r>
  </si>
  <si>
    <r>
      <t xml:space="preserve">Site Development </t>
    </r>
    <r>
      <rPr>
        <sz val="7"/>
        <rFont val="Arial Narrow"/>
        <family val="2"/>
      </rPr>
      <t xml:space="preserve">- </t>
    </r>
    <r>
      <rPr>
        <sz val="6"/>
        <rFont val="Arial Narrow"/>
        <family val="2"/>
      </rPr>
      <t>Maximum Open Space</t>
    </r>
  </si>
  <si>
    <r>
      <t>Stormwater Design</t>
    </r>
    <r>
      <rPr>
        <sz val="7"/>
        <color indexed="10"/>
        <rFont val="Arial Narrow"/>
        <family val="2"/>
      </rPr>
      <t xml:space="preserve"> - </t>
    </r>
    <r>
      <rPr>
        <sz val="6"/>
        <color indexed="10"/>
        <rFont val="Arial Narrow"/>
        <family val="2"/>
      </rPr>
      <t>Quantity Control</t>
    </r>
  </si>
  <si>
    <r>
      <t xml:space="preserve">Stormwater Design </t>
    </r>
    <r>
      <rPr>
        <sz val="7"/>
        <rFont val="Arial Narrow"/>
        <family val="2"/>
      </rPr>
      <t xml:space="preserve">- </t>
    </r>
    <r>
      <rPr>
        <sz val="6"/>
        <rFont val="Arial Narrow"/>
        <family val="2"/>
      </rPr>
      <t>Quality Control</t>
    </r>
  </si>
  <si>
    <r>
      <t>Heat Island Effect</t>
    </r>
    <r>
      <rPr>
        <sz val="7"/>
        <color indexed="10"/>
        <rFont val="Arial Narrow"/>
        <family val="2"/>
      </rPr>
      <t xml:space="preserve"> - </t>
    </r>
    <r>
      <rPr>
        <sz val="6"/>
        <color indexed="10"/>
        <rFont val="Arial Narrow"/>
        <family val="2"/>
      </rPr>
      <t>Non-Roof</t>
    </r>
  </si>
  <si>
    <r>
      <t>Heat Island Effect</t>
    </r>
    <r>
      <rPr>
        <sz val="7"/>
        <color indexed="10"/>
        <rFont val="Arial Narrow"/>
        <family val="2"/>
      </rPr>
      <t xml:space="preserve"> - </t>
    </r>
    <r>
      <rPr>
        <sz val="6"/>
        <color indexed="10"/>
        <rFont val="Arial Narrow"/>
        <family val="2"/>
      </rPr>
      <t>Roof</t>
    </r>
  </si>
  <si>
    <t>SS Credit 6.2</t>
  </si>
  <si>
    <t>SS Credit 7.1</t>
  </si>
  <si>
    <t>SS Credit 7.2</t>
  </si>
  <si>
    <t>SS Credit 8</t>
  </si>
  <si>
    <t>WE Prereq 1</t>
  </si>
  <si>
    <t>Water Use Reduction (2 - 4 points)</t>
  </si>
  <si>
    <t>Water Efficient Landscaping (2 - 4 points)</t>
  </si>
  <si>
    <t>Water Use Reduction</t>
  </si>
  <si>
    <t>WE Credit 1</t>
  </si>
  <si>
    <t>WE Credit 2</t>
  </si>
  <si>
    <t>WE Credit 3</t>
  </si>
  <si>
    <t>EA Energy &amp; Atmosphere</t>
  </si>
  <si>
    <t>EA Prereq 1</t>
  </si>
  <si>
    <t>EA Prereq 2</t>
  </si>
  <si>
    <t>EA Prereq 3</t>
  </si>
  <si>
    <t>EA Credit 1</t>
  </si>
  <si>
    <t>EA Credit 2</t>
  </si>
  <si>
    <t>EA Credit 3</t>
  </si>
  <si>
    <t>EA Credit 4</t>
  </si>
  <si>
    <t>EA Credit 5</t>
  </si>
  <si>
    <t>EA Credit 6</t>
  </si>
  <si>
    <t>Optimize Energy Performance (1 - 19 points)</t>
  </si>
  <si>
    <t>On-Site Renewable Energy (1 - 7 points)</t>
  </si>
  <si>
    <t>MR Materials &amp; Resources</t>
  </si>
  <si>
    <t>MR Prereq 1</t>
  </si>
  <si>
    <t>MR Credit 1.1</t>
  </si>
  <si>
    <t>MR Credit 1.2</t>
  </si>
  <si>
    <r>
      <t>Building Reuse</t>
    </r>
    <r>
      <rPr>
        <sz val="7"/>
        <rFont val="Arial Narrow"/>
        <family val="2"/>
      </rPr>
      <t xml:space="preserve"> - </t>
    </r>
    <r>
      <rPr>
        <sz val="6"/>
        <rFont val="Arial Narrow"/>
        <family val="2"/>
      </rPr>
      <t xml:space="preserve">Maintain Interior Non-Structural Elements </t>
    </r>
  </si>
  <si>
    <r>
      <t>Building Reuse (1 - 3 points)</t>
    </r>
    <r>
      <rPr>
        <sz val="7"/>
        <rFont val="Arial Narrow"/>
        <family val="2"/>
      </rPr>
      <t xml:space="preserve"> - </t>
    </r>
    <r>
      <rPr>
        <sz val="6"/>
        <rFont val="Arial Narrow"/>
        <family val="2"/>
      </rPr>
      <t>Maintain Existing Walls, Floors &amp; Roof</t>
    </r>
  </si>
  <si>
    <t>MR Credit 2</t>
  </si>
  <si>
    <r>
      <t>Construction Waste Management (1 - 2 points)</t>
    </r>
    <r>
      <rPr>
        <sz val="7"/>
        <color indexed="10"/>
        <rFont val="Arial Narrow"/>
        <family val="2"/>
      </rPr>
      <t xml:space="preserve"> </t>
    </r>
  </si>
  <si>
    <t>MR Credit 3</t>
  </si>
  <si>
    <t>Materials Reuse (1 - 2 points)</t>
  </si>
  <si>
    <t>MR Credit 5</t>
  </si>
  <si>
    <t>Regional Materials (1 - 2 points)</t>
  </si>
  <si>
    <t>MR Credit 4</t>
  </si>
  <si>
    <t>Recycled Content (1 - 2 points)</t>
  </si>
  <si>
    <t>MR Credit 6</t>
  </si>
  <si>
    <t>MR Credit 7</t>
  </si>
  <si>
    <t>IEQ Indoor Environmental Quality</t>
  </si>
  <si>
    <r>
      <t>Environmental Tobacco Smoke</t>
    </r>
    <r>
      <rPr>
        <b/>
        <sz val="6"/>
        <color indexed="10"/>
        <rFont val="Arial Narrow"/>
        <family val="2"/>
      </rPr>
      <t xml:space="preserve"> (ETS) </t>
    </r>
    <r>
      <rPr>
        <b/>
        <sz val="7"/>
        <color indexed="10"/>
        <rFont val="Arial Narrow"/>
        <family val="2"/>
      </rPr>
      <t>Control</t>
    </r>
  </si>
  <si>
    <r>
      <t>Low-Emitting Materials</t>
    </r>
    <r>
      <rPr>
        <sz val="6"/>
        <color indexed="10"/>
        <rFont val="Arial Narrow"/>
        <family val="2"/>
      </rPr>
      <t xml:space="preserve"> - Adhesives &amp; Sealants </t>
    </r>
  </si>
  <si>
    <r>
      <t>Low-Emitting Materials</t>
    </r>
    <r>
      <rPr>
        <sz val="6"/>
        <color indexed="10"/>
        <rFont val="Arial Narrow"/>
        <family val="2"/>
      </rPr>
      <t xml:space="preserve"> - Paints &amp; Coatings</t>
    </r>
  </si>
  <si>
    <t>IEQ Prereq 1</t>
  </si>
  <si>
    <t>IEQ Prereq 2</t>
  </si>
  <si>
    <t>IEQ Credit 1</t>
  </si>
  <si>
    <t>IEQ Credit 2</t>
  </si>
  <si>
    <t>IEQ Credit 3.1</t>
  </si>
  <si>
    <t>IEQ Credit 3.2</t>
  </si>
  <si>
    <t>IEQ Credit 4.1</t>
  </si>
  <si>
    <t>IEQ Credit 4.2</t>
  </si>
  <si>
    <t>IEQ Credit 4.3</t>
  </si>
  <si>
    <t>IEQ Credit 4.4</t>
  </si>
  <si>
    <t>Construction IAQ Management Plan During Construction</t>
  </si>
  <si>
    <t>Construction IAQ Management Plan Before Occupancy</t>
  </si>
  <si>
    <r>
      <t>Low-Emitting Materials</t>
    </r>
    <r>
      <rPr>
        <sz val="6"/>
        <color indexed="10"/>
        <rFont val="Arial Narrow"/>
        <family val="2"/>
      </rPr>
      <t xml:space="preserve"> - Flooring Systems</t>
    </r>
  </si>
  <si>
    <r>
      <t>Daylight and Views</t>
    </r>
    <r>
      <rPr>
        <sz val="6"/>
        <color indexed="10"/>
        <rFont val="Arial Narrow"/>
        <family val="2"/>
      </rPr>
      <t xml:space="preserve"> - Daylight</t>
    </r>
  </si>
  <si>
    <t>IEQ Credit 5</t>
  </si>
  <si>
    <t>IEQ Credit 6.1</t>
  </si>
  <si>
    <t>IEQ Credit 6.2</t>
  </si>
  <si>
    <t>IEQ Credit 7.1</t>
  </si>
  <si>
    <t>IEQ Credit 7.2</t>
  </si>
  <si>
    <t>IEQ Credit 8.1</t>
  </si>
  <si>
    <t>IEQ Credit 8.2</t>
  </si>
  <si>
    <t>ID Innovation In Design</t>
  </si>
  <si>
    <t>ID Credit 2</t>
  </si>
  <si>
    <t>ID Credit 1</t>
  </si>
  <si>
    <t>Innovation in Design (1 - 5 points)</t>
  </si>
  <si>
    <t>RP Regional Priority</t>
  </si>
  <si>
    <t>Possible Points: 6</t>
  </si>
  <si>
    <t>Possible Points: 4</t>
  </si>
  <si>
    <t>Possible Points: 26</t>
  </si>
  <si>
    <t>Possible Points: 10</t>
  </si>
  <si>
    <t>Possible Points: 35</t>
  </si>
  <si>
    <t>http://www.usgbc.org/Store/PublicationsList_New.aspx</t>
  </si>
  <si>
    <t>http://www.leedbuilding.org/ShowFile.aspx?DocumentID=5546</t>
  </si>
  <si>
    <t>Minimum Required LEED Points for ISU New Construction Capital Building Projects</t>
  </si>
  <si>
    <r>
      <t>Controllability of Systems</t>
    </r>
    <r>
      <rPr>
        <b/>
        <sz val="6"/>
        <rFont val="Arial Narrow"/>
        <family val="2"/>
      </rPr>
      <t xml:space="preserve"> </t>
    </r>
    <r>
      <rPr>
        <sz val="6"/>
        <rFont val="Arial Narrow"/>
        <family val="2"/>
      </rPr>
      <t>- Thermal Comfort</t>
    </r>
  </si>
  <si>
    <t>For compliance details, see the Green Building Design and Construction Reference Guide, 2009 Edition.</t>
  </si>
  <si>
    <t>2009 LEED-NC Rating System</t>
  </si>
  <si>
    <r>
      <t>Daylight and Views</t>
    </r>
    <r>
      <rPr>
        <sz val="6"/>
        <color indexed="10"/>
        <rFont val="Arial Narrow"/>
        <family val="2"/>
      </rPr>
      <t xml:space="preserve"> - Views</t>
    </r>
  </si>
  <si>
    <r>
      <t>Thermal Comfort</t>
    </r>
    <r>
      <rPr>
        <sz val="6"/>
        <rFont val="Arial Narrow"/>
        <family val="2"/>
      </rPr>
      <t xml:space="preserve"> - Design</t>
    </r>
  </si>
  <si>
    <r>
      <t>Thermal Comfort</t>
    </r>
    <r>
      <rPr>
        <sz val="6"/>
        <rFont val="Arial Narrow"/>
        <family val="2"/>
      </rPr>
      <t xml:space="preserve"> - Verification</t>
    </r>
  </si>
  <si>
    <r>
      <t>Low-Emitting Materials</t>
    </r>
    <r>
      <rPr>
        <sz val="6"/>
        <color indexed="10"/>
        <rFont val="Arial Narrow"/>
        <family val="2"/>
      </rPr>
      <t xml:space="preserve"> - Composite Wood &amp; Agrifiber Products</t>
    </r>
  </si>
  <si>
    <r>
      <t>Controllability of Systems</t>
    </r>
    <r>
      <rPr>
        <sz val="7"/>
        <color indexed="10"/>
        <rFont val="Arial Narrow"/>
        <family val="2"/>
      </rPr>
      <t xml:space="preserve"> - </t>
    </r>
    <r>
      <rPr>
        <sz val="6"/>
        <color indexed="10"/>
        <rFont val="Arial Narrow"/>
        <family val="2"/>
      </rPr>
      <t>Lighting</t>
    </r>
  </si>
  <si>
    <r>
      <t>Alternative Transportation</t>
    </r>
    <r>
      <rPr>
        <sz val="6"/>
        <color indexed="10"/>
        <rFont val="Arial Narrow"/>
        <family val="2"/>
      </rPr>
      <t xml:space="preserve"> - Public Transportation Access</t>
    </r>
  </si>
  <si>
    <r>
      <t>Stormwater Design</t>
    </r>
    <r>
      <rPr>
        <sz val="7"/>
        <color indexed="10"/>
        <rFont val="Arial Narrow"/>
        <family val="2"/>
      </rPr>
      <t xml:space="preserve"> - </t>
    </r>
    <r>
      <rPr>
        <sz val="6"/>
        <color indexed="10"/>
        <rFont val="Arial Narrow"/>
        <family val="2"/>
      </rPr>
      <t>Quantity Control</t>
    </r>
  </si>
  <si>
    <r>
      <t>Construction Waste Management (75%)</t>
    </r>
    <r>
      <rPr>
        <sz val="7"/>
        <color indexed="10"/>
        <rFont val="Arial Narrow"/>
        <family val="2"/>
      </rPr>
      <t xml:space="preserve"> </t>
    </r>
  </si>
  <si>
    <r>
      <t xml:space="preserve">Certified  </t>
    </r>
    <r>
      <rPr>
        <sz val="7"/>
        <color indexed="9"/>
        <rFont val="Arial"/>
        <family val="2"/>
      </rPr>
      <t>40 - 49</t>
    </r>
    <r>
      <rPr>
        <sz val="7"/>
        <color indexed="9"/>
        <rFont val="Arial"/>
        <family val="2"/>
      </rPr>
      <t xml:space="preserve"> points       Silver  </t>
    </r>
    <r>
      <rPr>
        <sz val="7"/>
        <color indexed="9"/>
        <rFont val="Arial"/>
        <family val="2"/>
      </rPr>
      <t>50 - 59</t>
    </r>
    <r>
      <rPr>
        <sz val="7"/>
        <color indexed="9"/>
        <rFont val="Arial"/>
        <family val="2"/>
      </rPr>
      <t xml:space="preserve"> points       Gold  </t>
    </r>
    <r>
      <rPr>
        <sz val="7"/>
        <color indexed="9"/>
        <rFont val="Arial"/>
        <family val="2"/>
      </rPr>
      <t>60 - 79</t>
    </r>
    <r>
      <rPr>
        <sz val="7"/>
        <color indexed="9"/>
        <rFont val="Arial"/>
        <family val="2"/>
      </rPr>
      <t xml:space="preserve"> points       Platinum  </t>
    </r>
    <r>
      <rPr>
        <sz val="7"/>
        <color indexed="9"/>
        <rFont val="Arial"/>
        <family val="2"/>
      </rPr>
      <t>80 - 110</t>
    </r>
    <r>
      <rPr>
        <sz val="7"/>
        <color indexed="9"/>
        <rFont val="Arial"/>
        <family val="2"/>
      </rPr>
      <t xml:space="preserve"> points</t>
    </r>
  </si>
  <si>
    <r>
      <t xml:space="preserve">Possible Points: </t>
    </r>
    <r>
      <rPr>
        <b/>
        <sz val="8"/>
        <color indexed="9"/>
        <rFont val="Arial"/>
        <family val="2"/>
      </rPr>
      <t>110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</si>
</sst>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sz val="6"/>
      <name val="Arial"/>
      <family val="0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6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7"/>
      <color indexed="22"/>
      <name val="Arial"/>
      <family val="2"/>
    </font>
    <font>
      <sz val="8"/>
      <color indexed="9"/>
      <name val="Arial"/>
      <family val="0"/>
    </font>
    <font>
      <b/>
      <sz val="6"/>
      <name val="Arial"/>
      <family val="2"/>
    </font>
    <font>
      <b/>
      <sz val="7"/>
      <color indexed="55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 Narrow"/>
      <family val="2"/>
    </font>
    <font>
      <b/>
      <sz val="13"/>
      <color indexed="10"/>
      <name val="Arial"/>
      <family val="2"/>
    </font>
    <font>
      <sz val="7"/>
      <color indexed="9"/>
      <name val="Arial"/>
      <family val="2"/>
    </font>
    <font>
      <sz val="6"/>
      <name val="Arial Narrow"/>
      <family val="2"/>
    </font>
    <font>
      <sz val="10"/>
      <name val="Arial Narrow"/>
      <family val="2"/>
    </font>
    <font>
      <b/>
      <sz val="6"/>
      <name val="Arial Narrow"/>
      <family val="2"/>
    </font>
    <font>
      <b/>
      <sz val="6"/>
      <color indexed="10"/>
      <name val="Arial Narrow"/>
      <family val="2"/>
    </font>
    <font>
      <b/>
      <sz val="7"/>
      <color indexed="10"/>
      <name val="Arial Narrow"/>
      <family val="2"/>
    </font>
    <font>
      <b/>
      <sz val="7"/>
      <color indexed="22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6"/>
      <color indexed="10"/>
      <name val="Arial Narrow"/>
      <family val="2"/>
    </font>
    <font>
      <b/>
      <sz val="7"/>
      <color indexed="8"/>
      <name val="Arial Narrow"/>
      <family val="2"/>
    </font>
    <font>
      <sz val="7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7"/>
      <color indexed="55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7"/>
      <color rgb="FFFF0000"/>
      <name val="Arial Narrow"/>
      <family val="2"/>
    </font>
    <font>
      <b/>
      <sz val="6"/>
      <color rgb="FFFF0000"/>
      <name val="Arial Narrow"/>
      <family val="2"/>
    </font>
    <font>
      <b/>
      <sz val="7"/>
      <color theme="0" tint="-0.24997000396251678"/>
      <name val="Arial Narrow"/>
      <family val="2"/>
    </font>
    <font>
      <b/>
      <sz val="7"/>
      <color theme="0"/>
      <name val="Arial"/>
      <family val="2"/>
    </font>
    <font>
      <b/>
      <sz val="6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2" fillId="33" borderId="0" xfId="0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23" fillId="33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1" fillId="0" borderId="0" xfId="53" applyFont="1" applyBorder="1" applyAlignment="1" applyProtection="1">
      <alignment vertical="center"/>
      <protection/>
    </xf>
    <xf numFmtId="0" fontId="21" fillId="0" borderId="0" xfId="53" applyFont="1" applyBorder="1" applyAlignment="1" applyProtection="1">
      <alignment horizontal="left" vertical="center"/>
      <protection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horizontal="right" vertical="center"/>
    </xf>
    <xf numFmtId="0" fontId="72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73" fillId="33" borderId="0" xfId="0" applyFont="1" applyFill="1" applyBorder="1" applyAlignment="1">
      <alignment vertical="center"/>
    </xf>
    <xf numFmtId="0" fontId="74" fillId="33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1" fillId="0" borderId="0" xfId="53" applyFont="1" applyFill="1" applyAlignment="1" applyProtection="1">
      <alignment horizontal="left"/>
      <protection/>
    </xf>
    <xf numFmtId="0" fontId="21" fillId="0" borderId="0" xfId="53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>
      <alignment horizontal="distributed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edbuilding.org/ShowFile.aspx?DocumentID=5546" TargetMode="External" /><Relationship Id="rId2" Type="http://schemas.openxmlformats.org/officeDocument/2006/relationships/hyperlink" Target="http://www.usgbc.org/Store/PublicationsList_New.asp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zoomScalePageLayoutView="0" workbookViewId="0" topLeftCell="A1">
      <selection activeCell="M62" sqref="M62:S62"/>
    </sheetView>
  </sheetViews>
  <sheetFormatPr defaultColWidth="9.140625" defaultRowHeight="12.75"/>
  <cols>
    <col min="1" max="1" width="3.57421875" style="0" customWidth="1"/>
    <col min="2" max="4" width="2.140625" style="0" customWidth="1"/>
    <col min="5" max="6" width="10.00390625" style="0" customWidth="1"/>
    <col min="7" max="7" width="6.421875" style="0" customWidth="1"/>
    <col min="8" max="9" width="12.7109375" style="0" customWidth="1"/>
    <col min="10" max="10" width="6.421875" style="0" customWidth="1"/>
    <col min="11" max="11" width="5.7109375" style="0" customWidth="1"/>
    <col min="12" max="12" width="2.8515625" style="0" customWidth="1"/>
    <col min="13" max="13" width="3.57421875" style="0" customWidth="1"/>
    <col min="14" max="16" width="2.140625" style="0" customWidth="1"/>
    <col min="17" max="17" width="10.00390625" style="0" customWidth="1"/>
    <col min="19" max="19" width="13.7109375" style="0" customWidth="1"/>
    <col min="20" max="20" width="7.7109375" style="0" customWidth="1"/>
    <col min="21" max="21" width="12.8515625" style="0" customWidth="1"/>
    <col min="22" max="22" width="6.421875" style="0" customWidth="1"/>
    <col min="23" max="23" width="5.7109375" style="0" customWidth="1"/>
  </cols>
  <sheetData>
    <row r="1" spans="1:23" ht="15.75" customHeight="1">
      <c r="A1" s="2"/>
      <c r="B1" s="3"/>
      <c r="C1" s="3"/>
      <c r="D1" s="2"/>
      <c r="F1" s="39"/>
      <c r="G1" s="104" t="s">
        <v>137</v>
      </c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39"/>
      <c r="V1" s="2"/>
      <c r="W1" s="2"/>
    </row>
    <row r="2" spans="1:23" ht="12.75" customHeight="1">
      <c r="A2" s="2"/>
      <c r="B2" s="4"/>
      <c r="C2" s="4"/>
      <c r="D2" s="4"/>
      <c r="E2" s="2"/>
      <c r="F2" s="5"/>
      <c r="G2" s="109" t="s">
        <v>140</v>
      </c>
      <c r="H2" s="109"/>
      <c r="I2" s="109"/>
      <c r="J2" s="109"/>
      <c r="K2" s="2"/>
      <c r="L2" s="2"/>
      <c r="N2" s="41"/>
      <c r="O2" s="41"/>
      <c r="P2" s="41"/>
      <c r="Q2" s="103" t="s">
        <v>136</v>
      </c>
      <c r="R2" s="103"/>
      <c r="S2" s="103"/>
      <c r="T2" s="103"/>
      <c r="U2" s="40"/>
      <c r="V2" s="7"/>
      <c r="W2" s="7"/>
    </row>
    <row r="3" spans="1:23" ht="12.75" customHeight="1">
      <c r="A3" s="2"/>
      <c r="B3" s="8"/>
      <c r="C3" s="8"/>
      <c r="D3" s="2"/>
      <c r="E3" s="2"/>
      <c r="F3" s="8"/>
      <c r="G3" s="6" t="s">
        <v>33</v>
      </c>
      <c r="H3" s="2"/>
      <c r="I3" s="110" t="s">
        <v>32</v>
      </c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5"/>
      <c r="V3" s="5"/>
      <c r="W3" s="5"/>
    </row>
    <row r="4" spans="1:23" ht="9.75" customHeight="1">
      <c r="A4" s="2"/>
      <c r="B4" s="8"/>
      <c r="C4" s="8"/>
      <c r="D4" s="2"/>
      <c r="E4" s="2"/>
      <c r="F4" s="8"/>
      <c r="G4" s="6"/>
      <c r="H4" s="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5"/>
      <c r="V4" s="5"/>
      <c r="W4" s="5"/>
    </row>
    <row r="5" spans="1:23" ht="9.75" customHeight="1">
      <c r="A5" s="19"/>
      <c r="B5" s="19" t="s">
        <v>37</v>
      </c>
      <c r="C5" s="19"/>
      <c r="D5" s="19"/>
      <c r="E5" s="20"/>
      <c r="F5" s="20"/>
      <c r="G5" s="20"/>
      <c r="H5" s="20"/>
      <c r="I5" s="20"/>
      <c r="J5" s="20"/>
      <c r="K5" s="20"/>
      <c r="L5" s="37" t="s">
        <v>149</v>
      </c>
      <c r="M5" s="20"/>
      <c r="N5" s="20"/>
      <c r="O5" s="20"/>
      <c r="P5" s="20"/>
      <c r="Q5" s="20"/>
      <c r="R5" s="20"/>
      <c r="S5" s="20"/>
      <c r="T5" s="20"/>
      <c r="U5" s="21"/>
      <c r="V5" s="22" t="s">
        <v>150</v>
      </c>
      <c r="W5" s="22"/>
    </row>
    <row r="6" spans="1:23" ht="9.75" customHeight="1">
      <c r="A6" s="5"/>
      <c r="B6" s="5"/>
      <c r="C6" s="5"/>
      <c r="D6" s="5"/>
      <c r="E6" s="10"/>
      <c r="F6" s="5"/>
      <c r="G6" s="10"/>
      <c r="H6" s="5"/>
      <c r="I6" s="10"/>
      <c r="J6" s="5"/>
      <c r="K6" s="5"/>
      <c r="L6" s="5"/>
      <c r="M6" s="10"/>
      <c r="N6" s="10"/>
      <c r="O6" s="10"/>
      <c r="P6" s="10"/>
      <c r="Q6" s="5"/>
      <c r="R6" s="5"/>
      <c r="S6" s="5"/>
      <c r="T6" s="5"/>
      <c r="U6" s="5"/>
      <c r="V6" s="5"/>
      <c r="W6" s="5"/>
    </row>
    <row r="7" spans="1:23" ht="9.75" customHeight="1">
      <c r="A7" s="23"/>
      <c r="B7" s="23" t="s">
        <v>38</v>
      </c>
      <c r="C7" s="23"/>
      <c r="D7" s="23"/>
      <c r="E7" s="24"/>
      <c r="F7" s="24"/>
      <c r="G7" s="24"/>
      <c r="H7" s="24"/>
      <c r="I7" s="24"/>
      <c r="J7" s="25" t="s">
        <v>132</v>
      </c>
      <c r="K7" s="25"/>
      <c r="L7" s="5"/>
      <c r="M7" s="23"/>
      <c r="N7" s="23" t="s">
        <v>84</v>
      </c>
      <c r="O7" s="23"/>
      <c r="P7" s="23"/>
      <c r="Q7" s="24"/>
      <c r="R7" s="24"/>
      <c r="S7" s="24"/>
      <c r="T7" s="24"/>
      <c r="U7" s="24"/>
      <c r="V7" s="25" t="s">
        <v>0</v>
      </c>
      <c r="W7" s="25"/>
    </row>
    <row r="8" spans="1:23" ht="9.75" customHeight="1">
      <c r="A8" s="42"/>
      <c r="B8" s="42"/>
      <c r="C8" s="42"/>
      <c r="D8" s="42"/>
      <c r="E8" s="43"/>
      <c r="F8" s="43"/>
      <c r="G8" s="43"/>
      <c r="H8" s="43"/>
      <c r="I8" s="44" t="s">
        <v>29</v>
      </c>
      <c r="J8" s="76" t="s">
        <v>28</v>
      </c>
      <c r="K8" s="45" t="s">
        <v>30</v>
      </c>
      <c r="L8" s="5"/>
      <c r="M8" s="42"/>
      <c r="N8" s="42"/>
      <c r="O8" s="42"/>
      <c r="P8" s="42"/>
      <c r="Q8" s="43"/>
      <c r="R8" s="43"/>
      <c r="S8" s="43"/>
      <c r="T8" s="43"/>
      <c r="U8" s="44" t="s">
        <v>29</v>
      </c>
      <c r="V8" s="44" t="s">
        <v>28</v>
      </c>
      <c r="W8" s="50" t="s">
        <v>30</v>
      </c>
    </row>
    <row r="9" spans="1:23" ht="9.75" customHeight="1">
      <c r="A9" s="46" t="s">
        <v>15</v>
      </c>
      <c r="B9" s="47" t="s">
        <v>1</v>
      </c>
      <c r="C9" s="52" t="s">
        <v>16</v>
      </c>
      <c r="D9" s="52" t="s">
        <v>17</v>
      </c>
      <c r="E9" s="48" t="s">
        <v>40</v>
      </c>
      <c r="F9" s="49" t="s">
        <v>26</v>
      </c>
      <c r="G9" s="43"/>
      <c r="H9" s="43"/>
      <c r="I9" s="43"/>
      <c r="J9" s="50" t="s">
        <v>14</v>
      </c>
      <c r="K9" s="50">
        <v>0</v>
      </c>
      <c r="L9" s="5"/>
      <c r="M9" s="46" t="s">
        <v>15</v>
      </c>
      <c r="N9" s="62" t="s">
        <v>1</v>
      </c>
      <c r="O9" s="52" t="s">
        <v>16</v>
      </c>
      <c r="P9" s="52" t="s">
        <v>17</v>
      </c>
      <c r="Q9" s="48" t="s">
        <v>85</v>
      </c>
      <c r="R9" s="49" t="s">
        <v>9</v>
      </c>
      <c r="S9" s="43"/>
      <c r="T9" s="43"/>
      <c r="U9" s="43"/>
      <c r="V9" s="50" t="s">
        <v>14</v>
      </c>
      <c r="W9" s="50">
        <v>0</v>
      </c>
    </row>
    <row r="10" spans="1:23" ht="9.75" customHeight="1">
      <c r="A10" s="68"/>
      <c r="B10" s="52" t="s">
        <v>1</v>
      </c>
      <c r="C10" s="52" t="s">
        <v>16</v>
      </c>
      <c r="D10" s="52" t="s">
        <v>17</v>
      </c>
      <c r="E10" s="69" t="s">
        <v>41</v>
      </c>
      <c r="F10" s="53" t="s">
        <v>2</v>
      </c>
      <c r="G10" s="43"/>
      <c r="H10" s="43"/>
      <c r="I10" s="43"/>
      <c r="J10" s="54">
        <v>1</v>
      </c>
      <c r="K10" s="55"/>
      <c r="L10" s="12"/>
      <c r="M10" s="68"/>
      <c r="N10" s="52" t="s">
        <v>1</v>
      </c>
      <c r="O10" s="52" t="s">
        <v>16</v>
      </c>
      <c r="P10" s="52" t="s">
        <v>17</v>
      </c>
      <c r="Q10" s="66" t="s">
        <v>86</v>
      </c>
      <c r="R10" s="65" t="s">
        <v>89</v>
      </c>
      <c r="S10" s="61"/>
      <c r="T10" s="61"/>
      <c r="U10" s="61"/>
      <c r="V10" s="64">
        <v>3</v>
      </c>
      <c r="W10" s="58"/>
    </row>
    <row r="11" spans="1:23" ht="9.75" customHeight="1">
      <c r="A11" s="68"/>
      <c r="B11" s="52" t="s">
        <v>1</v>
      </c>
      <c r="C11" s="52" t="s">
        <v>16</v>
      </c>
      <c r="D11" s="52" t="s">
        <v>17</v>
      </c>
      <c r="E11" s="69" t="s">
        <v>42</v>
      </c>
      <c r="F11" s="56" t="s">
        <v>25</v>
      </c>
      <c r="G11" s="43"/>
      <c r="H11" s="43"/>
      <c r="I11" s="43"/>
      <c r="J11" s="80">
        <v>5</v>
      </c>
      <c r="K11" s="55"/>
      <c r="L11" s="12"/>
      <c r="M11" s="68"/>
      <c r="N11" s="52" t="s">
        <v>1</v>
      </c>
      <c r="O11" s="52" t="s">
        <v>16</v>
      </c>
      <c r="P11" s="52" t="s">
        <v>17</v>
      </c>
      <c r="Q11" s="66" t="s">
        <v>87</v>
      </c>
      <c r="R11" s="65" t="s">
        <v>88</v>
      </c>
      <c r="S11" s="61"/>
      <c r="T11" s="61"/>
      <c r="U11" s="61"/>
      <c r="V11" s="64">
        <v>1</v>
      </c>
      <c r="W11" s="58"/>
    </row>
    <row r="12" spans="1:23" ht="9.75" customHeight="1">
      <c r="A12" s="68"/>
      <c r="B12" s="52" t="s">
        <v>1</v>
      </c>
      <c r="C12" s="52" t="s">
        <v>16</v>
      </c>
      <c r="D12" s="52" t="s">
        <v>17</v>
      </c>
      <c r="E12" s="69" t="s">
        <v>43</v>
      </c>
      <c r="F12" s="53" t="s">
        <v>3</v>
      </c>
      <c r="G12" s="43"/>
      <c r="H12" s="43"/>
      <c r="I12" s="43"/>
      <c r="J12" s="54">
        <v>1</v>
      </c>
      <c r="K12" s="55"/>
      <c r="L12" s="12"/>
      <c r="M12" s="46" t="s">
        <v>15</v>
      </c>
      <c r="N12" s="47" t="s">
        <v>1</v>
      </c>
      <c r="O12" s="52" t="s">
        <v>16</v>
      </c>
      <c r="P12" s="52" t="s">
        <v>17</v>
      </c>
      <c r="Q12" s="58" t="s">
        <v>90</v>
      </c>
      <c r="R12" s="59" t="s">
        <v>91</v>
      </c>
      <c r="S12" s="61"/>
      <c r="T12" s="61"/>
      <c r="U12" s="61"/>
      <c r="V12" s="58">
        <v>2</v>
      </c>
      <c r="W12" s="58">
        <v>2</v>
      </c>
    </row>
    <row r="13" spans="1:23" ht="9.75" customHeight="1">
      <c r="A13" s="67" t="s">
        <v>15</v>
      </c>
      <c r="B13" s="57" t="s">
        <v>1</v>
      </c>
      <c r="C13" s="52" t="s">
        <v>16</v>
      </c>
      <c r="D13" s="52" t="s">
        <v>17</v>
      </c>
      <c r="E13" s="58" t="s">
        <v>44</v>
      </c>
      <c r="F13" s="59" t="s">
        <v>51</v>
      </c>
      <c r="G13" s="60"/>
      <c r="H13" s="61"/>
      <c r="I13" s="61"/>
      <c r="J13" s="81">
        <v>6</v>
      </c>
      <c r="K13" s="58">
        <v>6</v>
      </c>
      <c r="L13" s="12"/>
      <c r="M13" s="68"/>
      <c r="N13" s="52" t="s">
        <v>1</v>
      </c>
      <c r="O13" s="52" t="s">
        <v>16</v>
      </c>
      <c r="P13" s="52" t="s">
        <v>17</v>
      </c>
      <c r="Q13" s="66" t="s">
        <v>92</v>
      </c>
      <c r="R13" s="65" t="s">
        <v>93</v>
      </c>
      <c r="S13" s="61"/>
      <c r="T13" s="61"/>
      <c r="U13" s="61"/>
      <c r="V13" s="64">
        <v>2</v>
      </c>
      <c r="W13" s="58"/>
    </row>
    <row r="14" spans="1:23" ht="9.75" customHeight="1">
      <c r="A14" s="68"/>
      <c r="B14" s="52" t="s">
        <v>1</v>
      </c>
      <c r="C14" s="52" t="s">
        <v>16</v>
      </c>
      <c r="D14" s="52" t="s">
        <v>17</v>
      </c>
      <c r="E14" s="69" t="s">
        <v>45</v>
      </c>
      <c r="F14" s="53" t="s">
        <v>52</v>
      </c>
      <c r="G14" s="43"/>
      <c r="H14" s="43"/>
      <c r="I14" s="43"/>
      <c r="J14" s="54">
        <v>1</v>
      </c>
      <c r="K14" s="55"/>
      <c r="L14" s="12"/>
      <c r="M14" s="46" t="s">
        <v>15</v>
      </c>
      <c r="N14" s="47" t="s">
        <v>1</v>
      </c>
      <c r="O14" s="52" t="s">
        <v>16</v>
      </c>
      <c r="P14" s="52" t="s">
        <v>17</v>
      </c>
      <c r="Q14" s="58" t="s">
        <v>96</v>
      </c>
      <c r="R14" s="59" t="s">
        <v>97</v>
      </c>
      <c r="S14" s="61"/>
      <c r="T14" s="61"/>
      <c r="U14" s="61"/>
      <c r="V14" s="58">
        <v>2</v>
      </c>
      <c r="W14" s="58">
        <v>2</v>
      </c>
    </row>
    <row r="15" spans="1:23" ht="9.75" customHeight="1">
      <c r="A15" s="68"/>
      <c r="B15" s="52" t="s">
        <v>1</v>
      </c>
      <c r="C15" s="52" t="s">
        <v>16</v>
      </c>
      <c r="D15" s="52" t="s">
        <v>17</v>
      </c>
      <c r="E15" s="69" t="s">
        <v>46</v>
      </c>
      <c r="F15" s="53" t="s">
        <v>53</v>
      </c>
      <c r="G15" s="43"/>
      <c r="H15" s="43"/>
      <c r="I15" s="43"/>
      <c r="J15" s="80">
        <v>3</v>
      </c>
      <c r="K15" s="55"/>
      <c r="L15" s="12"/>
      <c r="M15" s="46" t="s">
        <v>15</v>
      </c>
      <c r="N15" s="47" t="s">
        <v>1</v>
      </c>
      <c r="O15" s="52" t="s">
        <v>16</v>
      </c>
      <c r="P15" s="52" t="s">
        <v>17</v>
      </c>
      <c r="Q15" s="58" t="s">
        <v>94</v>
      </c>
      <c r="R15" s="59" t="s">
        <v>95</v>
      </c>
      <c r="S15" s="61"/>
      <c r="T15" s="61"/>
      <c r="U15" s="61"/>
      <c r="V15" s="58">
        <v>2</v>
      </c>
      <c r="W15" s="58">
        <v>1</v>
      </c>
    </row>
    <row r="16" spans="1:23" ht="9.75" customHeight="1">
      <c r="A16" s="68"/>
      <c r="B16" s="52" t="s">
        <v>1</v>
      </c>
      <c r="C16" s="52" t="s">
        <v>16</v>
      </c>
      <c r="D16" s="52" t="s">
        <v>17</v>
      </c>
      <c r="E16" s="69" t="s">
        <v>47</v>
      </c>
      <c r="F16" s="53" t="s">
        <v>54</v>
      </c>
      <c r="G16" s="43"/>
      <c r="H16" s="43"/>
      <c r="I16" s="43"/>
      <c r="J16" s="80">
        <v>2</v>
      </c>
      <c r="K16" s="55"/>
      <c r="L16" s="12"/>
      <c r="M16" s="68"/>
      <c r="N16" s="52" t="s">
        <v>1</v>
      </c>
      <c r="O16" s="52" t="s">
        <v>16</v>
      </c>
      <c r="P16" s="52" t="s">
        <v>17</v>
      </c>
      <c r="Q16" s="66" t="s">
        <v>98</v>
      </c>
      <c r="R16" s="65" t="s">
        <v>10</v>
      </c>
      <c r="S16" s="61"/>
      <c r="T16" s="61"/>
      <c r="U16" s="61"/>
      <c r="V16" s="64">
        <v>1</v>
      </c>
      <c r="W16" s="58"/>
    </row>
    <row r="17" spans="1:23" ht="9.75" customHeight="1">
      <c r="A17" s="68"/>
      <c r="B17" s="52" t="s">
        <v>1</v>
      </c>
      <c r="C17" s="52" t="s">
        <v>16</v>
      </c>
      <c r="D17" s="52" t="s">
        <v>17</v>
      </c>
      <c r="E17" s="69" t="s">
        <v>49</v>
      </c>
      <c r="F17" s="53" t="s">
        <v>55</v>
      </c>
      <c r="G17" s="43"/>
      <c r="H17" s="43"/>
      <c r="I17" s="43"/>
      <c r="J17" s="54">
        <v>1</v>
      </c>
      <c r="K17" s="55"/>
      <c r="L17" s="12"/>
      <c r="M17" s="46"/>
      <c r="N17" s="52" t="s">
        <v>1</v>
      </c>
      <c r="O17" s="52" t="s">
        <v>16</v>
      </c>
      <c r="P17" s="52" t="s">
        <v>17</v>
      </c>
      <c r="Q17" s="66" t="s">
        <v>99</v>
      </c>
      <c r="R17" s="65" t="s">
        <v>11</v>
      </c>
      <c r="S17" s="61"/>
      <c r="T17" s="61"/>
      <c r="U17" s="61"/>
      <c r="V17" s="64">
        <v>1</v>
      </c>
      <c r="W17" s="58"/>
    </row>
    <row r="18" spans="1:23" ht="9.75" customHeight="1">
      <c r="A18" s="68"/>
      <c r="B18" s="52" t="s">
        <v>1</v>
      </c>
      <c r="C18" s="52" t="s">
        <v>16</v>
      </c>
      <c r="D18" s="52" t="s">
        <v>17</v>
      </c>
      <c r="E18" s="69" t="s">
        <v>48</v>
      </c>
      <c r="F18" s="53" t="s">
        <v>56</v>
      </c>
      <c r="G18" s="43"/>
      <c r="H18" s="43"/>
      <c r="I18" s="43"/>
      <c r="J18" s="54">
        <v>1</v>
      </c>
      <c r="K18" s="55"/>
      <c r="L18" s="12"/>
      <c r="M18" s="43"/>
      <c r="N18" s="43"/>
      <c r="O18" s="43"/>
      <c r="P18" s="43"/>
      <c r="Q18" s="61"/>
      <c r="R18" s="61"/>
      <c r="S18" s="61"/>
      <c r="T18" s="61"/>
      <c r="U18" s="85" t="s">
        <v>31</v>
      </c>
      <c r="V18" s="82">
        <v>14</v>
      </c>
      <c r="W18" s="59">
        <f>SUM(W9:W17)</f>
        <v>5</v>
      </c>
    </row>
    <row r="19" spans="1:23" ht="9.75" customHeight="1">
      <c r="A19" s="46" t="s">
        <v>15</v>
      </c>
      <c r="B19" s="47" t="s">
        <v>1</v>
      </c>
      <c r="C19" s="52" t="s">
        <v>16</v>
      </c>
      <c r="D19" s="52" t="s">
        <v>17</v>
      </c>
      <c r="E19" s="48" t="s">
        <v>50</v>
      </c>
      <c r="F19" s="49" t="s">
        <v>57</v>
      </c>
      <c r="G19" s="43"/>
      <c r="H19" s="43"/>
      <c r="I19" s="43"/>
      <c r="J19" s="50">
        <v>1</v>
      </c>
      <c r="K19" s="48">
        <v>1</v>
      </c>
      <c r="L19" s="12"/>
      <c r="M19" s="23"/>
      <c r="N19" s="23"/>
      <c r="O19" s="23"/>
      <c r="P19" s="23"/>
      <c r="Q19" s="24"/>
      <c r="R19" s="24"/>
      <c r="S19" s="24"/>
      <c r="T19" s="24"/>
      <c r="U19" s="24"/>
      <c r="V19" s="25"/>
      <c r="W19" s="25"/>
    </row>
    <row r="20" spans="1:23" ht="9.75" customHeight="1">
      <c r="A20" s="68"/>
      <c r="B20" s="52" t="s">
        <v>1</v>
      </c>
      <c r="C20" s="52" t="s">
        <v>16</v>
      </c>
      <c r="D20" s="52" t="s">
        <v>17</v>
      </c>
      <c r="E20" s="69" t="s">
        <v>61</v>
      </c>
      <c r="F20" s="53" t="s">
        <v>58</v>
      </c>
      <c r="G20" s="43"/>
      <c r="H20" s="43"/>
      <c r="I20" s="43"/>
      <c r="J20" s="54">
        <v>1</v>
      </c>
      <c r="K20" s="55"/>
      <c r="L20" s="12"/>
      <c r="M20" s="14"/>
      <c r="N20" s="14"/>
      <c r="O20" s="14"/>
      <c r="P20" s="14"/>
      <c r="Q20" s="15"/>
      <c r="R20" s="15"/>
      <c r="S20" s="15"/>
      <c r="T20" s="15"/>
      <c r="U20" s="15"/>
      <c r="V20" s="16"/>
      <c r="W20" s="16"/>
    </row>
    <row r="21" spans="1:23" ht="9.75" customHeight="1">
      <c r="A21" s="46" t="s">
        <v>15</v>
      </c>
      <c r="B21" s="47" t="s">
        <v>1</v>
      </c>
      <c r="C21" s="52" t="s">
        <v>16</v>
      </c>
      <c r="D21" s="52" t="s">
        <v>17</v>
      </c>
      <c r="E21" s="48" t="s">
        <v>62</v>
      </c>
      <c r="F21" s="49" t="s">
        <v>59</v>
      </c>
      <c r="G21" s="43"/>
      <c r="H21" s="43"/>
      <c r="I21" s="43"/>
      <c r="J21" s="50">
        <v>1</v>
      </c>
      <c r="K21" s="48">
        <v>1</v>
      </c>
      <c r="L21" s="12"/>
      <c r="M21" s="23"/>
      <c r="N21" s="23" t="s">
        <v>100</v>
      </c>
      <c r="O21" s="23"/>
      <c r="P21" s="23"/>
      <c r="Q21" s="24"/>
      <c r="R21" s="24"/>
      <c r="S21" s="24"/>
      <c r="T21" s="24"/>
      <c r="U21" s="24"/>
      <c r="V21" s="25" t="s">
        <v>13</v>
      </c>
      <c r="W21" s="25"/>
    </row>
    <row r="22" spans="1:23" ht="9.75" customHeight="1">
      <c r="A22" s="46" t="s">
        <v>15</v>
      </c>
      <c r="B22" s="47" t="s">
        <v>1</v>
      </c>
      <c r="C22" s="52" t="s">
        <v>16</v>
      </c>
      <c r="D22" s="52" t="s">
        <v>17</v>
      </c>
      <c r="E22" s="48" t="s">
        <v>63</v>
      </c>
      <c r="F22" s="49" t="s">
        <v>60</v>
      </c>
      <c r="G22" s="43"/>
      <c r="H22" s="43"/>
      <c r="I22" s="43"/>
      <c r="J22" s="50">
        <v>1</v>
      </c>
      <c r="K22" s="48">
        <v>1</v>
      </c>
      <c r="L22" s="12"/>
      <c r="M22" s="42"/>
      <c r="N22" s="42"/>
      <c r="O22" s="42"/>
      <c r="P22" s="42"/>
      <c r="Q22" s="43"/>
      <c r="R22" s="43"/>
      <c r="S22" s="43"/>
      <c r="T22" s="43"/>
      <c r="U22" s="44" t="s">
        <v>29</v>
      </c>
      <c r="V22" s="44" t="s">
        <v>28</v>
      </c>
      <c r="W22" s="50" t="s">
        <v>30</v>
      </c>
    </row>
    <row r="23" spans="1:23" ht="9.75" customHeight="1">
      <c r="A23" s="46" t="s">
        <v>15</v>
      </c>
      <c r="B23" s="47" t="s">
        <v>1</v>
      </c>
      <c r="C23" s="52" t="s">
        <v>16</v>
      </c>
      <c r="D23" s="52" t="s">
        <v>17</v>
      </c>
      <c r="E23" s="48" t="s">
        <v>64</v>
      </c>
      <c r="F23" s="49" t="s">
        <v>4</v>
      </c>
      <c r="G23" s="43"/>
      <c r="H23" s="43"/>
      <c r="I23" s="43"/>
      <c r="J23" s="50">
        <v>1</v>
      </c>
      <c r="K23" s="48">
        <v>1</v>
      </c>
      <c r="L23" s="12"/>
      <c r="M23" s="46" t="s">
        <v>15</v>
      </c>
      <c r="N23" s="47" t="s">
        <v>1</v>
      </c>
      <c r="O23" s="52" t="s">
        <v>16</v>
      </c>
      <c r="P23" s="52" t="s">
        <v>17</v>
      </c>
      <c r="Q23" s="48" t="s">
        <v>104</v>
      </c>
      <c r="R23" s="49" t="s">
        <v>12</v>
      </c>
      <c r="S23" s="43"/>
      <c r="T23" s="43"/>
      <c r="U23" s="43"/>
      <c r="V23" s="50" t="s">
        <v>14</v>
      </c>
      <c r="W23" s="50">
        <v>0</v>
      </c>
    </row>
    <row r="24" spans="1:23" ht="9.75" customHeight="1">
      <c r="A24" s="43"/>
      <c r="B24" s="43"/>
      <c r="C24" s="43"/>
      <c r="D24" s="43"/>
      <c r="E24" s="43"/>
      <c r="F24" s="43"/>
      <c r="G24" s="43"/>
      <c r="H24" s="43"/>
      <c r="I24" s="44" t="s">
        <v>31</v>
      </c>
      <c r="J24" s="82">
        <v>26</v>
      </c>
      <c r="K24" s="59">
        <f>SUM(K9:K23)</f>
        <v>10</v>
      </c>
      <c r="L24" s="5"/>
      <c r="M24" s="46" t="s">
        <v>15</v>
      </c>
      <c r="N24" s="47" t="s">
        <v>1</v>
      </c>
      <c r="O24" s="52" t="s">
        <v>16</v>
      </c>
      <c r="P24" s="52" t="s">
        <v>17</v>
      </c>
      <c r="Q24" s="48" t="s">
        <v>105</v>
      </c>
      <c r="R24" s="49" t="s">
        <v>101</v>
      </c>
      <c r="S24" s="43"/>
      <c r="T24" s="43"/>
      <c r="U24" s="43"/>
      <c r="V24" s="50" t="s">
        <v>14</v>
      </c>
      <c r="W24" s="50">
        <v>0</v>
      </c>
    </row>
    <row r="25" spans="1:23" ht="9.75" customHeight="1">
      <c r="A25" s="24"/>
      <c r="B25" s="24"/>
      <c r="C25" s="24"/>
      <c r="D25" s="24"/>
      <c r="E25" s="24"/>
      <c r="F25" s="24"/>
      <c r="G25" s="24"/>
      <c r="H25" s="24"/>
      <c r="I25" s="26"/>
      <c r="J25" s="27"/>
      <c r="K25" s="28"/>
      <c r="L25" s="5"/>
      <c r="M25" s="67" t="s">
        <v>15</v>
      </c>
      <c r="N25" s="57" t="s">
        <v>1</v>
      </c>
      <c r="O25" s="52" t="s">
        <v>16</v>
      </c>
      <c r="P25" s="52" t="s">
        <v>17</v>
      </c>
      <c r="Q25" s="58" t="s">
        <v>106</v>
      </c>
      <c r="R25" s="59" t="s">
        <v>20</v>
      </c>
      <c r="S25" s="61"/>
      <c r="T25" s="61"/>
      <c r="U25" s="61"/>
      <c r="V25" s="58">
        <v>1</v>
      </c>
      <c r="W25" s="58">
        <v>1</v>
      </c>
    </row>
    <row r="26" spans="1:23" ht="9.75" customHeight="1">
      <c r="A26" s="5"/>
      <c r="B26" s="5"/>
      <c r="C26" s="5"/>
      <c r="D26" s="5"/>
      <c r="E26" s="5"/>
      <c r="F26" s="5"/>
      <c r="G26" s="5"/>
      <c r="H26" s="5"/>
      <c r="I26" s="11"/>
      <c r="J26" s="13"/>
      <c r="K26" s="10"/>
      <c r="L26" s="5"/>
      <c r="M26" s="67" t="s">
        <v>15</v>
      </c>
      <c r="N26" s="57" t="s">
        <v>1</v>
      </c>
      <c r="O26" s="52" t="s">
        <v>16</v>
      </c>
      <c r="P26" s="52" t="s">
        <v>17</v>
      </c>
      <c r="Q26" s="58" t="s">
        <v>107</v>
      </c>
      <c r="R26" s="59" t="s">
        <v>19</v>
      </c>
      <c r="S26" s="61"/>
      <c r="T26" s="61"/>
      <c r="U26" s="61"/>
      <c r="V26" s="58">
        <v>1</v>
      </c>
      <c r="W26" s="58">
        <v>1</v>
      </c>
    </row>
    <row r="27" spans="1:23" ht="9.75" customHeight="1">
      <c r="A27" s="23"/>
      <c r="B27" s="23" t="s">
        <v>39</v>
      </c>
      <c r="C27" s="23"/>
      <c r="D27" s="23"/>
      <c r="E27" s="24"/>
      <c r="F27" s="24"/>
      <c r="G27" s="24"/>
      <c r="H27" s="24"/>
      <c r="I27" s="24"/>
      <c r="J27" s="25" t="s">
        <v>133</v>
      </c>
      <c r="K27" s="25"/>
      <c r="L27" s="5"/>
      <c r="M27" s="46" t="s">
        <v>15</v>
      </c>
      <c r="N27" s="47" t="s">
        <v>1</v>
      </c>
      <c r="O27" s="52" t="s">
        <v>16</v>
      </c>
      <c r="P27" s="52" t="s">
        <v>17</v>
      </c>
      <c r="Q27" s="48" t="s">
        <v>108</v>
      </c>
      <c r="R27" s="49" t="s">
        <v>114</v>
      </c>
      <c r="S27" s="43"/>
      <c r="T27" s="43"/>
      <c r="U27" s="43"/>
      <c r="V27" s="48">
        <v>1</v>
      </c>
      <c r="W27" s="48">
        <v>1</v>
      </c>
    </row>
    <row r="28" spans="1:23" ht="9.75" customHeight="1">
      <c r="A28" s="42"/>
      <c r="B28" s="42"/>
      <c r="C28" s="42"/>
      <c r="D28" s="42"/>
      <c r="E28" s="43"/>
      <c r="F28" s="43"/>
      <c r="G28" s="43"/>
      <c r="H28" s="43"/>
      <c r="I28" s="44" t="s">
        <v>29</v>
      </c>
      <c r="J28" s="44" t="s">
        <v>28</v>
      </c>
      <c r="K28" s="50" t="s">
        <v>30</v>
      </c>
      <c r="L28" s="5"/>
      <c r="M28" s="46" t="s">
        <v>15</v>
      </c>
      <c r="N28" s="47" t="s">
        <v>1</v>
      </c>
      <c r="O28" s="52" t="s">
        <v>16</v>
      </c>
      <c r="P28" s="52" t="s">
        <v>17</v>
      </c>
      <c r="Q28" s="48" t="s">
        <v>109</v>
      </c>
      <c r="R28" s="49" t="s">
        <v>115</v>
      </c>
      <c r="S28" s="43"/>
      <c r="T28" s="43"/>
      <c r="U28" s="43"/>
      <c r="V28" s="48">
        <v>1</v>
      </c>
      <c r="W28" s="48">
        <v>1</v>
      </c>
    </row>
    <row r="29" spans="1:23" ht="9.75" customHeight="1">
      <c r="A29" s="67" t="s">
        <v>15</v>
      </c>
      <c r="B29" s="57" t="s">
        <v>1</v>
      </c>
      <c r="C29" s="83" t="s">
        <v>16</v>
      </c>
      <c r="D29" s="83" t="s">
        <v>17</v>
      </c>
      <c r="E29" s="58" t="s">
        <v>65</v>
      </c>
      <c r="F29" s="59" t="s">
        <v>68</v>
      </c>
      <c r="G29" s="61"/>
      <c r="H29" s="61"/>
      <c r="I29" s="61"/>
      <c r="J29" s="58" t="s">
        <v>14</v>
      </c>
      <c r="K29" s="58">
        <v>0</v>
      </c>
      <c r="L29" s="12"/>
      <c r="M29" s="46" t="s">
        <v>15</v>
      </c>
      <c r="N29" s="47" t="s">
        <v>1</v>
      </c>
      <c r="O29" s="52" t="s">
        <v>16</v>
      </c>
      <c r="P29" s="52" t="s">
        <v>17</v>
      </c>
      <c r="Q29" s="48" t="s">
        <v>110</v>
      </c>
      <c r="R29" s="49" t="s">
        <v>102</v>
      </c>
      <c r="S29" s="43"/>
      <c r="T29" s="43"/>
      <c r="U29" s="43"/>
      <c r="V29" s="48">
        <v>1</v>
      </c>
      <c r="W29" s="48">
        <v>1</v>
      </c>
    </row>
    <row r="30" spans="1:23" ht="9.75" customHeight="1">
      <c r="A30" s="67" t="s">
        <v>15</v>
      </c>
      <c r="B30" s="57" t="s">
        <v>1</v>
      </c>
      <c r="C30" s="83" t="s">
        <v>16</v>
      </c>
      <c r="D30" s="83" t="s">
        <v>17</v>
      </c>
      <c r="E30" s="58" t="s">
        <v>69</v>
      </c>
      <c r="F30" s="59" t="s">
        <v>67</v>
      </c>
      <c r="G30" s="61"/>
      <c r="H30" s="61"/>
      <c r="I30" s="61"/>
      <c r="J30" s="58">
        <v>4</v>
      </c>
      <c r="K30" s="58">
        <v>4</v>
      </c>
      <c r="L30" s="12"/>
      <c r="M30" s="46" t="s">
        <v>15</v>
      </c>
      <c r="N30" s="47" t="s">
        <v>1</v>
      </c>
      <c r="O30" s="52" t="s">
        <v>16</v>
      </c>
      <c r="P30" s="52" t="s">
        <v>17</v>
      </c>
      <c r="Q30" s="48" t="s">
        <v>111</v>
      </c>
      <c r="R30" s="49" t="s">
        <v>103</v>
      </c>
      <c r="S30" s="43"/>
      <c r="T30" s="43"/>
      <c r="U30" s="43"/>
      <c r="V30" s="48">
        <v>1</v>
      </c>
      <c r="W30" s="48">
        <v>1</v>
      </c>
    </row>
    <row r="31" spans="1:23" ht="9.75" customHeight="1">
      <c r="A31" s="67"/>
      <c r="B31" s="57"/>
      <c r="C31" s="83" t="s">
        <v>16</v>
      </c>
      <c r="D31" s="83" t="s">
        <v>17</v>
      </c>
      <c r="E31" s="66" t="s">
        <v>70</v>
      </c>
      <c r="F31" s="65" t="s">
        <v>5</v>
      </c>
      <c r="G31" s="61"/>
      <c r="H31" s="61"/>
      <c r="I31" s="61"/>
      <c r="J31" s="64">
        <v>2</v>
      </c>
      <c r="K31" s="58"/>
      <c r="L31" s="12"/>
      <c r="M31" s="46" t="s">
        <v>15</v>
      </c>
      <c r="N31" s="47" t="s">
        <v>1</v>
      </c>
      <c r="O31" s="52" t="s">
        <v>16</v>
      </c>
      <c r="P31" s="52" t="s">
        <v>17</v>
      </c>
      <c r="Q31" s="48" t="s">
        <v>112</v>
      </c>
      <c r="R31" s="49" t="s">
        <v>116</v>
      </c>
      <c r="S31" s="43"/>
      <c r="T31" s="43"/>
      <c r="U31" s="43"/>
      <c r="V31" s="48">
        <v>1</v>
      </c>
      <c r="W31" s="48">
        <v>1</v>
      </c>
    </row>
    <row r="32" spans="1:23" ht="9.75" customHeight="1">
      <c r="A32" s="67" t="s">
        <v>15</v>
      </c>
      <c r="B32" s="57" t="s">
        <v>1</v>
      </c>
      <c r="C32" s="83" t="s">
        <v>16</v>
      </c>
      <c r="D32" s="83" t="s">
        <v>17</v>
      </c>
      <c r="E32" s="58" t="s">
        <v>71</v>
      </c>
      <c r="F32" s="59" t="s">
        <v>66</v>
      </c>
      <c r="G32" s="61"/>
      <c r="H32" s="61"/>
      <c r="I32" s="61"/>
      <c r="J32" s="58">
        <v>4</v>
      </c>
      <c r="K32" s="58">
        <v>3</v>
      </c>
      <c r="L32" s="12"/>
      <c r="M32" s="67" t="s">
        <v>15</v>
      </c>
      <c r="N32" s="57" t="s">
        <v>1</v>
      </c>
      <c r="O32" s="83" t="s">
        <v>16</v>
      </c>
      <c r="P32" s="83" t="s">
        <v>17</v>
      </c>
      <c r="Q32" s="78" t="s">
        <v>113</v>
      </c>
      <c r="R32" s="79" t="s">
        <v>144</v>
      </c>
      <c r="S32" s="61"/>
      <c r="T32" s="61"/>
      <c r="U32" s="61"/>
      <c r="V32" s="78">
        <v>1</v>
      </c>
      <c r="W32" s="58">
        <v>1</v>
      </c>
    </row>
    <row r="33" spans="1:23" ht="9.75" customHeight="1">
      <c r="A33" s="51"/>
      <c r="B33" s="84"/>
      <c r="C33" s="84"/>
      <c r="D33" s="84"/>
      <c r="E33" s="64"/>
      <c r="F33" s="65"/>
      <c r="G33" s="61"/>
      <c r="H33" s="61"/>
      <c r="I33" s="85" t="s">
        <v>31</v>
      </c>
      <c r="J33" s="82">
        <v>10</v>
      </c>
      <c r="K33" s="59">
        <f>SUM(K29:K32)</f>
        <v>7</v>
      </c>
      <c r="L33" s="12"/>
      <c r="M33" s="67" t="s">
        <v>15</v>
      </c>
      <c r="N33" s="57" t="s">
        <v>1</v>
      </c>
      <c r="O33" s="83" t="s">
        <v>16</v>
      </c>
      <c r="P33" s="83" t="s">
        <v>17</v>
      </c>
      <c r="Q33" s="78" t="s">
        <v>118</v>
      </c>
      <c r="R33" s="79" t="s">
        <v>18</v>
      </c>
      <c r="S33" s="60"/>
      <c r="T33" s="60"/>
      <c r="U33" s="60"/>
      <c r="V33" s="78">
        <v>1</v>
      </c>
      <c r="W33" s="58">
        <v>1</v>
      </c>
    </row>
    <row r="34" spans="1:23" ht="9.75" customHeight="1">
      <c r="A34" s="29"/>
      <c r="B34" s="30"/>
      <c r="C34" s="30"/>
      <c r="D34" s="30"/>
      <c r="E34" s="31"/>
      <c r="F34" s="28"/>
      <c r="G34" s="24"/>
      <c r="H34" s="24"/>
      <c r="I34" s="24"/>
      <c r="J34" s="31"/>
      <c r="K34" s="31"/>
      <c r="L34" s="12"/>
      <c r="M34" s="67" t="s">
        <v>15</v>
      </c>
      <c r="N34" s="57" t="s">
        <v>1</v>
      </c>
      <c r="O34" s="83" t="s">
        <v>16</v>
      </c>
      <c r="P34" s="83" t="s">
        <v>17</v>
      </c>
      <c r="Q34" s="78" t="s">
        <v>119</v>
      </c>
      <c r="R34" s="79" t="s">
        <v>145</v>
      </c>
      <c r="S34" s="61"/>
      <c r="T34" s="61"/>
      <c r="U34" s="61"/>
      <c r="V34" s="78">
        <v>1</v>
      </c>
      <c r="W34" s="58">
        <v>1</v>
      </c>
    </row>
    <row r="35" spans="1:23" ht="9.75" customHeight="1">
      <c r="A35" s="5"/>
      <c r="B35" s="5"/>
      <c r="C35" s="5"/>
      <c r="D35" s="5"/>
      <c r="E35" s="5"/>
      <c r="F35" s="5"/>
      <c r="G35" s="5"/>
      <c r="H35" s="5"/>
      <c r="I35" s="11"/>
      <c r="J35" s="17"/>
      <c r="K35" s="10"/>
      <c r="L35" s="12"/>
      <c r="M35" s="68"/>
      <c r="N35" s="83" t="s">
        <v>1</v>
      </c>
      <c r="O35" s="83" t="s">
        <v>16</v>
      </c>
      <c r="P35" s="83" t="s">
        <v>17</v>
      </c>
      <c r="Q35" s="66" t="s">
        <v>120</v>
      </c>
      <c r="R35" s="65" t="s">
        <v>138</v>
      </c>
      <c r="S35" s="61"/>
      <c r="T35" s="61"/>
      <c r="U35" s="61"/>
      <c r="V35" s="64">
        <v>1</v>
      </c>
      <c r="W35" s="58"/>
    </row>
    <row r="36" spans="1:23" ht="9.75" customHeight="1">
      <c r="A36" s="23"/>
      <c r="B36" s="23" t="s">
        <v>72</v>
      </c>
      <c r="C36" s="23"/>
      <c r="D36" s="23"/>
      <c r="E36" s="32"/>
      <c r="F36" s="32"/>
      <c r="G36" s="24"/>
      <c r="H36" s="24"/>
      <c r="I36" s="24"/>
      <c r="J36" s="25" t="s">
        <v>134</v>
      </c>
      <c r="K36" s="25"/>
      <c r="L36" s="5"/>
      <c r="M36" s="67"/>
      <c r="N36" s="88" t="s">
        <v>1</v>
      </c>
      <c r="O36" s="83" t="s">
        <v>16</v>
      </c>
      <c r="P36" s="83" t="s">
        <v>17</v>
      </c>
      <c r="Q36" s="66" t="s">
        <v>121</v>
      </c>
      <c r="R36" s="65" t="s">
        <v>142</v>
      </c>
      <c r="S36" s="61"/>
      <c r="T36" s="61"/>
      <c r="U36" s="61"/>
      <c r="V36" s="64">
        <v>1</v>
      </c>
      <c r="W36" s="58"/>
    </row>
    <row r="37" spans="1:23" ht="9.75" customHeight="1">
      <c r="A37" s="42"/>
      <c r="B37" s="42"/>
      <c r="C37" s="42"/>
      <c r="D37" s="42"/>
      <c r="E37" s="43"/>
      <c r="F37" s="43"/>
      <c r="G37" s="43"/>
      <c r="H37" s="43"/>
      <c r="I37" s="44" t="s">
        <v>29</v>
      </c>
      <c r="J37" s="44" t="s">
        <v>28</v>
      </c>
      <c r="K37" s="50" t="s">
        <v>30</v>
      </c>
      <c r="L37" s="5"/>
      <c r="M37" s="67"/>
      <c r="N37" s="88" t="s">
        <v>1</v>
      </c>
      <c r="O37" s="83" t="s">
        <v>16</v>
      </c>
      <c r="P37" s="83" t="s">
        <v>17</v>
      </c>
      <c r="Q37" s="66" t="s">
        <v>122</v>
      </c>
      <c r="R37" s="65" t="s">
        <v>143</v>
      </c>
      <c r="S37" s="61"/>
      <c r="T37" s="61"/>
      <c r="U37" s="61"/>
      <c r="V37" s="64">
        <v>1</v>
      </c>
      <c r="W37" s="58"/>
    </row>
    <row r="38" spans="1:23" ht="9.75" customHeight="1">
      <c r="A38" s="46" t="s">
        <v>15</v>
      </c>
      <c r="B38" s="47" t="s">
        <v>1</v>
      </c>
      <c r="C38" s="52" t="s">
        <v>16</v>
      </c>
      <c r="D38" s="52" t="s">
        <v>17</v>
      </c>
      <c r="E38" s="48" t="s">
        <v>73</v>
      </c>
      <c r="F38" s="49" t="s">
        <v>24</v>
      </c>
      <c r="G38" s="43"/>
      <c r="H38" s="43"/>
      <c r="I38" s="43"/>
      <c r="J38" s="50" t="s">
        <v>14</v>
      </c>
      <c r="K38" s="50">
        <v>0</v>
      </c>
      <c r="L38" s="5"/>
      <c r="M38" s="67" t="s">
        <v>15</v>
      </c>
      <c r="N38" s="57" t="s">
        <v>1</v>
      </c>
      <c r="O38" s="83" t="s">
        <v>16</v>
      </c>
      <c r="P38" s="83" t="s">
        <v>17</v>
      </c>
      <c r="Q38" s="58" t="s">
        <v>123</v>
      </c>
      <c r="R38" s="59" t="s">
        <v>117</v>
      </c>
      <c r="S38" s="61"/>
      <c r="T38" s="61"/>
      <c r="U38" s="61"/>
      <c r="V38" s="58">
        <v>1</v>
      </c>
      <c r="W38" s="58">
        <v>1</v>
      </c>
    </row>
    <row r="39" spans="1:23" ht="9.75" customHeight="1">
      <c r="A39" s="46" t="s">
        <v>15</v>
      </c>
      <c r="B39" s="47" t="s">
        <v>1</v>
      </c>
      <c r="C39" s="52" t="s">
        <v>16</v>
      </c>
      <c r="D39" s="52" t="s">
        <v>17</v>
      </c>
      <c r="E39" s="48" t="s">
        <v>74</v>
      </c>
      <c r="F39" s="49" t="s">
        <v>6</v>
      </c>
      <c r="G39" s="43"/>
      <c r="H39" s="43"/>
      <c r="I39" s="43"/>
      <c r="J39" s="50" t="s">
        <v>14</v>
      </c>
      <c r="K39" s="50">
        <v>0</v>
      </c>
      <c r="L39" s="5"/>
      <c r="M39" s="77" t="s">
        <v>15</v>
      </c>
      <c r="N39" s="89" t="s">
        <v>1</v>
      </c>
      <c r="O39" s="83" t="s">
        <v>16</v>
      </c>
      <c r="P39" s="83" t="s">
        <v>17</v>
      </c>
      <c r="Q39" s="78" t="s">
        <v>124</v>
      </c>
      <c r="R39" s="79" t="s">
        <v>141</v>
      </c>
      <c r="S39" s="61"/>
      <c r="T39" s="61"/>
      <c r="U39" s="61"/>
      <c r="V39" s="78">
        <v>1</v>
      </c>
      <c r="W39" s="58">
        <v>1</v>
      </c>
    </row>
    <row r="40" spans="1:23" ht="9.75" customHeight="1">
      <c r="A40" s="46" t="s">
        <v>15</v>
      </c>
      <c r="B40" s="62" t="s">
        <v>1</v>
      </c>
      <c r="C40" s="52" t="s">
        <v>16</v>
      </c>
      <c r="D40" s="52" t="s">
        <v>17</v>
      </c>
      <c r="E40" s="48" t="s">
        <v>75</v>
      </c>
      <c r="F40" s="49" t="s">
        <v>23</v>
      </c>
      <c r="G40" s="43"/>
      <c r="H40" s="43"/>
      <c r="I40" s="43"/>
      <c r="J40" s="50" t="s">
        <v>14</v>
      </c>
      <c r="K40" s="50">
        <v>0</v>
      </c>
      <c r="L40" s="12"/>
      <c r="M40" s="90"/>
      <c r="N40" s="90"/>
      <c r="O40" s="90"/>
      <c r="P40" s="90"/>
      <c r="Q40" s="90"/>
      <c r="R40" s="90"/>
      <c r="S40" s="90"/>
      <c r="T40" s="90"/>
      <c r="U40" s="85" t="s">
        <v>31</v>
      </c>
      <c r="V40" s="82">
        <v>15</v>
      </c>
      <c r="W40" s="59">
        <f>SUM(W23:W39)</f>
        <v>12</v>
      </c>
    </row>
    <row r="41" spans="1:23" ht="9.75" customHeight="1">
      <c r="A41" s="67" t="s">
        <v>15</v>
      </c>
      <c r="B41" s="57" t="s">
        <v>1</v>
      </c>
      <c r="C41" s="83" t="s">
        <v>16</v>
      </c>
      <c r="D41" s="83" t="s">
        <v>17</v>
      </c>
      <c r="E41" s="58" t="s">
        <v>76</v>
      </c>
      <c r="F41" s="59" t="s">
        <v>82</v>
      </c>
      <c r="G41" s="61"/>
      <c r="H41" s="61"/>
      <c r="I41" s="61"/>
      <c r="J41" s="86">
        <v>19</v>
      </c>
      <c r="K41" s="86">
        <v>12</v>
      </c>
      <c r="L41" s="12"/>
      <c r="M41" s="29"/>
      <c r="N41" s="34"/>
      <c r="O41" s="34"/>
      <c r="P41" s="34"/>
      <c r="Q41" s="31"/>
      <c r="R41" s="35"/>
      <c r="S41" s="24"/>
      <c r="T41" s="24"/>
      <c r="U41" s="24"/>
      <c r="V41" s="31"/>
      <c r="W41" s="31"/>
    </row>
    <row r="42" spans="1:23" ht="9.75" customHeight="1">
      <c r="A42" s="68"/>
      <c r="B42" s="83" t="s">
        <v>1</v>
      </c>
      <c r="C42" s="83" t="s">
        <v>16</v>
      </c>
      <c r="D42" s="83" t="s">
        <v>17</v>
      </c>
      <c r="E42" s="66" t="s">
        <v>77</v>
      </c>
      <c r="F42" s="65" t="s">
        <v>83</v>
      </c>
      <c r="G42" s="61"/>
      <c r="H42" s="61"/>
      <c r="I42" s="61"/>
      <c r="J42" s="87">
        <v>7</v>
      </c>
      <c r="K42" s="86"/>
      <c r="L42" s="12"/>
      <c r="M42" s="2"/>
      <c r="N42" s="2"/>
      <c r="O42" s="2"/>
      <c r="P42" s="2"/>
      <c r="Q42" s="2"/>
      <c r="R42" s="2"/>
      <c r="S42" s="2"/>
      <c r="T42" s="2"/>
      <c r="U42" s="11"/>
      <c r="V42" s="13"/>
      <c r="W42" s="10"/>
    </row>
    <row r="43" spans="1:23" ht="9.75" customHeight="1">
      <c r="A43" s="67" t="s">
        <v>15</v>
      </c>
      <c r="B43" s="57" t="s">
        <v>1</v>
      </c>
      <c r="C43" s="83" t="s">
        <v>16</v>
      </c>
      <c r="D43" s="83" t="s">
        <v>17</v>
      </c>
      <c r="E43" s="58" t="s">
        <v>78</v>
      </c>
      <c r="F43" s="59" t="s">
        <v>22</v>
      </c>
      <c r="G43" s="61"/>
      <c r="H43" s="61"/>
      <c r="I43" s="61"/>
      <c r="J43" s="58">
        <v>2</v>
      </c>
      <c r="K43" s="58">
        <v>2</v>
      </c>
      <c r="L43" s="12"/>
      <c r="M43" s="23"/>
      <c r="N43" s="23" t="s">
        <v>125</v>
      </c>
      <c r="O43" s="23"/>
      <c r="P43" s="23"/>
      <c r="Q43" s="24"/>
      <c r="R43" s="24"/>
      <c r="S43" s="24"/>
      <c r="T43" s="24"/>
      <c r="U43" s="24"/>
      <c r="V43" s="25" t="s">
        <v>130</v>
      </c>
      <c r="W43" s="25"/>
    </row>
    <row r="44" spans="1:23" ht="9.75" customHeight="1">
      <c r="A44" s="67"/>
      <c r="B44" s="88" t="s">
        <v>1</v>
      </c>
      <c r="C44" s="83" t="s">
        <v>16</v>
      </c>
      <c r="D44" s="83" t="s">
        <v>17</v>
      </c>
      <c r="E44" s="66" t="s">
        <v>79</v>
      </c>
      <c r="F44" s="65" t="s">
        <v>21</v>
      </c>
      <c r="G44" s="61"/>
      <c r="H44" s="61"/>
      <c r="I44" s="61"/>
      <c r="J44" s="64">
        <v>2</v>
      </c>
      <c r="K44" s="58"/>
      <c r="L44" s="12"/>
      <c r="M44" s="42"/>
      <c r="N44" s="42"/>
      <c r="O44" s="42"/>
      <c r="P44" s="42"/>
      <c r="Q44" s="43"/>
      <c r="R44" s="43"/>
      <c r="S44" s="43"/>
      <c r="T44" s="43"/>
      <c r="U44" s="44" t="s">
        <v>29</v>
      </c>
      <c r="V44" s="44" t="s">
        <v>28</v>
      </c>
      <c r="W44" s="50" t="s">
        <v>30</v>
      </c>
    </row>
    <row r="45" spans="1:23" ht="9.75" customHeight="1">
      <c r="A45" s="67" t="s">
        <v>15</v>
      </c>
      <c r="B45" s="57" t="s">
        <v>1</v>
      </c>
      <c r="C45" s="83" t="s">
        <v>16</v>
      </c>
      <c r="D45" s="83" t="s">
        <v>17</v>
      </c>
      <c r="E45" s="58" t="s">
        <v>80</v>
      </c>
      <c r="F45" s="59" t="s">
        <v>7</v>
      </c>
      <c r="G45" s="61"/>
      <c r="H45" s="61"/>
      <c r="I45" s="61"/>
      <c r="J45" s="78">
        <v>3</v>
      </c>
      <c r="K45" s="58">
        <v>3</v>
      </c>
      <c r="L45" s="12"/>
      <c r="M45" s="67" t="s">
        <v>15</v>
      </c>
      <c r="N45" s="47" t="s">
        <v>1</v>
      </c>
      <c r="O45" s="52" t="s">
        <v>16</v>
      </c>
      <c r="P45" s="52" t="s">
        <v>17</v>
      </c>
      <c r="Q45" s="58" t="s">
        <v>127</v>
      </c>
      <c r="R45" s="59" t="s">
        <v>128</v>
      </c>
      <c r="S45" s="61"/>
      <c r="T45" s="61"/>
      <c r="U45" s="61"/>
      <c r="V45" s="86">
        <v>5</v>
      </c>
      <c r="W45" s="86">
        <v>5</v>
      </c>
    </row>
    <row r="46" spans="1:23" ht="9.75" customHeight="1">
      <c r="A46" s="68"/>
      <c r="B46" s="88" t="s">
        <v>1</v>
      </c>
      <c r="C46" s="83" t="s">
        <v>16</v>
      </c>
      <c r="D46" s="83" t="s">
        <v>17</v>
      </c>
      <c r="E46" s="66" t="s">
        <v>81</v>
      </c>
      <c r="F46" s="65" t="s">
        <v>8</v>
      </c>
      <c r="G46" s="61"/>
      <c r="H46" s="61"/>
      <c r="I46" s="61"/>
      <c r="J46" s="64">
        <v>2</v>
      </c>
      <c r="K46" s="58"/>
      <c r="L46" s="12"/>
      <c r="M46" s="67" t="s">
        <v>15</v>
      </c>
      <c r="N46" s="47" t="s">
        <v>1</v>
      </c>
      <c r="O46" s="52" t="s">
        <v>16</v>
      </c>
      <c r="P46" s="52" t="s">
        <v>17</v>
      </c>
      <c r="Q46" s="58" t="s">
        <v>126</v>
      </c>
      <c r="R46" s="59" t="s">
        <v>27</v>
      </c>
      <c r="S46" s="61"/>
      <c r="T46" s="61"/>
      <c r="U46" s="61"/>
      <c r="V46" s="86">
        <v>1</v>
      </c>
      <c r="W46" s="86">
        <v>1</v>
      </c>
    </row>
    <row r="47" spans="1:23" ht="9.75" customHeight="1">
      <c r="A47" s="61"/>
      <c r="B47" s="61"/>
      <c r="C47" s="61"/>
      <c r="D47" s="61"/>
      <c r="E47" s="51"/>
      <c r="F47" s="65"/>
      <c r="G47" s="61"/>
      <c r="H47" s="61"/>
      <c r="I47" s="85" t="s">
        <v>31</v>
      </c>
      <c r="J47" s="82">
        <v>35</v>
      </c>
      <c r="K47" s="59">
        <f>SUM(K38:K46)</f>
        <v>17</v>
      </c>
      <c r="L47" s="12"/>
      <c r="M47" s="63"/>
      <c r="N47" s="63"/>
      <c r="O47" s="63"/>
      <c r="P47" s="63"/>
      <c r="Q47" s="90"/>
      <c r="R47" s="90"/>
      <c r="S47" s="90"/>
      <c r="T47" s="90"/>
      <c r="U47" s="85" t="s">
        <v>31</v>
      </c>
      <c r="V47" s="82">
        <v>6</v>
      </c>
      <c r="W47" s="59">
        <f>SUM(W45:W46)</f>
        <v>6</v>
      </c>
    </row>
    <row r="48" spans="1:23" ht="9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12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1:23" ht="9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2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ht="9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2"/>
      <c r="M50" s="23"/>
      <c r="N50" s="91" t="s">
        <v>129</v>
      </c>
      <c r="O50" s="23"/>
      <c r="P50" s="23"/>
      <c r="Q50" s="24"/>
      <c r="R50" s="24"/>
      <c r="S50" s="24"/>
      <c r="T50" s="24"/>
      <c r="U50" s="24"/>
      <c r="V50" s="92" t="s">
        <v>131</v>
      </c>
      <c r="W50" s="25"/>
    </row>
    <row r="51" spans="1:23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>
        <f>SUM(K24)+K33+K47+W18+W40+W47+W58</f>
        <v>60</v>
      </c>
      <c r="L51" s="2"/>
      <c r="M51" s="93"/>
      <c r="N51" s="93"/>
      <c r="O51" s="93"/>
      <c r="P51" s="93"/>
      <c r="Q51" s="61"/>
      <c r="R51" s="61"/>
      <c r="S51" s="61"/>
      <c r="T51" s="61"/>
      <c r="U51" s="85" t="s">
        <v>29</v>
      </c>
      <c r="V51" s="85" t="s">
        <v>28</v>
      </c>
      <c r="W51" s="81" t="s">
        <v>30</v>
      </c>
    </row>
    <row r="52" spans="1:23" ht="9.75" customHeight="1">
      <c r="A52" s="2"/>
      <c r="B52" s="2"/>
      <c r="C52" s="70"/>
      <c r="D52" s="71"/>
      <c r="E52" s="71"/>
      <c r="F52" s="72"/>
      <c r="G52" s="107" t="s">
        <v>34</v>
      </c>
      <c r="H52" s="107" t="s">
        <v>36</v>
      </c>
      <c r="I52" s="107"/>
      <c r="J52" s="107" t="s">
        <v>34</v>
      </c>
      <c r="K52" s="1"/>
      <c r="L52" s="2"/>
      <c r="M52" s="68"/>
      <c r="N52" s="83" t="s">
        <v>1</v>
      </c>
      <c r="O52" s="83" t="s">
        <v>16</v>
      </c>
      <c r="P52" s="83" t="s">
        <v>17</v>
      </c>
      <c r="Q52" s="66" t="s">
        <v>42</v>
      </c>
      <c r="R52" s="94" t="s">
        <v>25</v>
      </c>
      <c r="S52" s="61"/>
      <c r="T52" s="61"/>
      <c r="U52" s="61"/>
      <c r="V52" s="80">
        <v>1</v>
      </c>
      <c r="W52" s="95"/>
    </row>
    <row r="53" spans="1:23" ht="9.75" customHeight="1">
      <c r="A53" s="2"/>
      <c r="B53" s="2"/>
      <c r="C53" s="99" t="s">
        <v>35</v>
      </c>
      <c r="D53" s="100"/>
      <c r="E53" s="100"/>
      <c r="F53" s="101"/>
      <c r="G53" s="108"/>
      <c r="H53" s="108"/>
      <c r="I53" s="108"/>
      <c r="J53" s="108"/>
      <c r="K53" s="2"/>
      <c r="L53" s="2"/>
      <c r="M53" s="77" t="s">
        <v>15</v>
      </c>
      <c r="N53" s="89" t="s">
        <v>1</v>
      </c>
      <c r="O53" s="83" t="s">
        <v>16</v>
      </c>
      <c r="P53" s="83" t="s">
        <v>17</v>
      </c>
      <c r="Q53" s="78" t="s">
        <v>44</v>
      </c>
      <c r="R53" s="79" t="s">
        <v>146</v>
      </c>
      <c r="S53" s="60"/>
      <c r="T53" s="61"/>
      <c r="U53" s="61"/>
      <c r="V53" s="96">
        <v>1</v>
      </c>
      <c r="W53" s="58">
        <v>1</v>
      </c>
    </row>
    <row r="54" spans="1:23" ht="9.75" customHeight="1">
      <c r="A54" s="2"/>
      <c r="B54" s="2"/>
      <c r="C54" s="99"/>
      <c r="D54" s="100"/>
      <c r="E54" s="100"/>
      <c r="F54" s="101"/>
      <c r="G54" s="106" t="str">
        <f>IF(AND(K51&gt;=40,K51&lt;=49),K51,"---")</f>
        <v>---</v>
      </c>
      <c r="H54" s="106" t="str">
        <f>IF(AND(K51&gt;=40,K51&lt;=49),"Certified","-----")</f>
        <v>-----</v>
      </c>
      <c r="I54" s="105" t="str">
        <f>IF(AND(K51&gt;=60,K51&lt;=79),"Gold","-----")</f>
        <v>Gold</v>
      </c>
      <c r="J54" s="105">
        <f>IF(AND(K51&gt;=60,K51&lt;=79),K51,"---")</f>
        <v>60</v>
      </c>
      <c r="K54" s="2"/>
      <c r="L54" s="2"/>
      <c r="M54" s="68"/>
      <c r="N54" s="83" t="s">
        <v>1</v>
      </c>
      <c r="O54" s="83" t="s">
        <v>16</v>
      </c>
      <c r="P54" s="83" t="s">
        <v>17</v>
      </c>
      <c r="Q54" s="66" t="s">
        <v>45</v>
      </c>
      <c r="R54" s="65" t="s">
        <v>52</v>
      </c>
      <c r="S54" s="61"/>
      <c r="T54" s="61"/>
      <c r="U54" s="61"/>
      <c r="V54" s="80">
        <v>1</v>
      </c>
      <c r="W54" s="95"/>
    </row>
    <row r="55" spans="1:23" ht="9" customHeight="1">
      <c r="A55" s="2"/>
      <c r="B55" s="2"/>
      <c r="C55" s="99"/>
      <c r="D55" s="100"/>
      <c r="E55" s="100"/>
      <c r="F55" s="101"/>
      <c r="G55" s="106"/>
      <c r="H55" s="106"/>
      <c r="I55" s="105"/>
      <c r="J55" s="105"/>
      <c r="K55" s="2"/>
      <c r="L55" s="2"/>
      <c r="M55" s="77" t="s">
        <v>15</v>
      </c>
      <c r="N55" s="89" t="s">
        <v>1</v>
      </c>
      <c r="O55" s="83" t="s">
        <v>16</v>
      </c>
      <c r="P55" s="83" t="s">
        <v>17</v>
      </c>
      <c r="Q55" s="78" t="s">
        <v>50</v>
      </c>
      <c r="R55" s="79" t="s">
        <v>147</v>
      </c>
      <c r="S55" s="61"/>
      <c r="T55" s="61"/>
      <c r="U55" s="61"/>
      <c r="V55" s="96">
        <v>1</v>
      </c>
      <c r="W55" s="58">
        <v>1</v>
      </c>
    </row>
    <row r="56" spans="1:23" ht="9" customHeight="1">
      <c r="A56" s="2"/>
      <c r="B56" s="2"/>
      <c r="C56" s="99"/>
      <c r="D56" s="100"/>
      <c r="E56" s="100"/>
      <c r="F56" s="101"/>
      <c r="G56" s="105" t="str">
        <f>IF(AND(K51&gt;=50,K51&lt;=59),K51,"---")</f>
        <v>---</v>
      </c>
      <c r="H56" s="105" t="str">
        <f>IF(AND(K51&gt;=50,K51&lt;=59),"Silver","-----")</f>
        <v>-----</v>
      </c>
      <c r="I56" s="106" t="str">
        <f>IF(K51&gt;80,"Platinum","-----")</f>
        <v>-----</v>
      </c>
      <c r="J56" s="106" t="str">
        <f>IF(K51&gt;80,K51,"---")</f>
        <v>---</v>
      </c>
      <c r="K56" s="2"/>
      <c r="L56" s="2"/>
      <c r="M56" s="68"/>
      <c r="N56" s="83" t="s">
        <v>1</v>
      </c>
      <c r="O56" s="83" t="s">
        <v>16</v>
      </c>
      <c r="P56" s="83" t="s">
        <v>17</v>
      </c>
      <c r="Q56" s="66" t="s">
        <v>70</v>
      </c>
      <c r="R56" s="65" t="s">
        <v>5</v>
      </c>
      <c r="S56" s="61"/>
      <c r="T56" s="61"/>
      <c r="U56" s="61"/>
      <c r="V56" s="64">
        <v>1</v>
      </c>
      <c r="W56" s="58"/>
    </row>
    <row r="57" spans="1:23" ht="9" customHeight="1">
      <c r="A57" s="2"/>
      <c r="B57" s="2"/>
      <c r="C57" s="73"/>
      <c r="D57" s="74"/>
      <c r="E57" s="74"/>
      <c r="F57" s="75"/>
      <c r="G57" s="105"/>
      <c r="H57" s="105"/>
      <c r="I57" s="106"/>
      <c r="J57" s="106"/>
      <c r="K57" s="2"/>
      <c r="L57" s="2"/>
      <c r="M57" s="77" t="s">
        <v>15</v>
      </c>
      <c r="N57" s="89" t="s">
        <v>1</v>
      </c>
      <c r="O57" s="83" t="s">
        <v>16</v>
      </c>
      <c r="P57" s="83" t="s">
        <v>17</v>
      </c>
      <c r="Q57" s="78" t="s">
        <v>90</v>
      </c>
      <c r="R57" s="79" t="s">
        <v>148</v>
      </c>
      <c r="S57" s="61"/>
      <c r="T57" s="61"/>
      <c r="U57" s="61"/>
      <c r="V57" s="78">
        <v>1</v>
      </c>
      <c r="W57" s="58">
        <v>1</v>
      </c>
    </row>
    <row r="58" spans="1:23" ht="9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90"/>
      <c r="N58" s="90"/>
      <c r="O58" s="90"/>
      <c r="P58" s="90"/>
      <c r="Q58" s="90"/>
      <c r="R58" s="90"/>
      <c r="S58" s="90"/>
      <c r="T58" s="90"/>
      <c r="U58" s="85" t="s">
        <v>31</v>
      </c>
      <c r="V58" s="82">
        <v>4</v>
      </c>
      <c r="W58" s="59">
        <f>SUM(W52:W57)</f>
        <v>3</v>
      </c>
    </row>
    <row r="59" spans="1:23" ht="9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</row>
    <row r="60" spans="1:23" ht="9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9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19" ht="12" customHeight="1">
      <c r="A62" s="18"/>
      <c r="B62" s="18"/>
      <c r="C62" s="18"/>
      <c r="D62" s="18"/>
      <c r="E62" s="18"/>
      <c r="F62" s="98"/>
      <c r="G62" s="98"/>
      <c r="H62" s="97"/>
      <c r="I62" s="97"/>
      <c r="J62" s="97"/>
      <c r="K62" s="97" t="s">
        <v>139</v>
      </c>
      <c r="L62" s="38"/>
      <c r="M62" s="102" t="s">
        <v>135</v>
      </c>
      <c r="N62" s="102"/>
      <c r="O62" s="102"/>
      <c r="P62" s="102"/>
      <c r="Q62" s="102"/>
      <c r="R62" s="102"/>
      <c r="S62" s="102"/>
    </row>
  </sheetData>
  <sheetProtection/>
  <mergeCells count="17">
    <mergeCell ref="G2:J2"/>
    <mergeCell ref="I54:I55"/>
    <mergeCell ref="I56:I57"/>
    <mergeCell ref="H56:H57"/>
    <mergeCell ref="I3:T3"/>
    <mergeCell ref="G54:G55"/>
    <mergeCell ref="J52:J53"/>
    <mergeCell ref="C53:F56"/>
    <mergeCell ref="M62:S62"/>
    <mergeCell ref="Q2:T2"/>
    <mergeCell ref="G1:T1"/>
    <mergeCell ref="G56:G57"/>
    <mergeCell ref="J54:J55"/>
    <mergeCell ref="J56:J57"/>
    <mergeCell ref="H54:H55"/>
    <mergeCell ref="G52:G53"/>
    <mergeCell ref="H52:I53"/>
  </mergeCells>
  <hyperlinks>
    <hyperlink ref="Q2" r:id="rId1" display="http://www.leedbuilding.org/ShowFile.aspx?DocumentID=5546"/>
    <hyperlink ref="M62" r:id="rId2" display="http://www.usgbc.org/Store/PublicationsList_New.aspx"/>
  </hyperlinks>
  <printOptions horizontalCentered="1" verticalCentered="1"/>
  <pageMargins left="0.25" right="0.25" top="0.25" bottom="0.25" header="0" footer="0"/>
  <pageSetup fitToHeight="1" fitToWidth="1" horizontalDpi="600" verticalDpi="600" orientation="landscape" scale="8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Iowa State University</dc:creator>
  <cp:keywords/>
  <dc:description/>
  <cp:lastModifiedBy>Peterson, Dave A </cp:lastModifiedBy>
  <cp:lastPrinted>2009-09-14T15:45:29Z</cp:lastPrinted>
  <dcterms:created xsi:type="dcterms:W3CDTF">2004-03-30T22:49:19Z</dcterms:created>
  <dcterms:modified xsi:type="dcterms:W3CDTF">2010-02-25T17:20:13Z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